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<sst xmlns="http://schemas.openxmlformats.org/spreadsheetml/2006/main" count="181" uniqueCount="94">
  <si>
    <r>
      <rPr>
        <sz val="26"/>
        <rFont val="黑体"/>
        <charset val="134"/>
      </rPr>
      <t>内蒙古自治区</t>
    </r>
    <r>
      <rPr>
        <u/>
        <sz val="26"/>
        <rFont val="黑体"/>
        <charset val="134"/>
      </rPr>
      <t>2023年度</t>
    </r>
    <r>
      <rPr>
        <sz val="26"/>
        <rFont val="黑体"/>
        <charset val="134"/>
      </rPr>
      <t>东乌珠穆沁旗农机购置补贴机具结算明细表</t>
    </r>
  </si>
  <si>
    <t>申请结算批次:</t>
  </si>
  <si>
    <t>单位:元</t>
  </si>
  <si>
    <t>序号</t>
  </si>
  <si>
    <t>姓名或组织名称</t>
  </si>
  <si>
    <t>乡镇</t>
  </si>
  <si>
    <t>农户种类</t>
  </si>
  <si>
    <t>机具品目</t>
  </si>
  <si>
    <t>机具型号</t>
  </si>
  <si>
    <t>生产企业</t>
  </si>
  <si>
    <t>经销商</t>
  </si>
  <si>
    <t>机具数量</t>
  </si>
  <si>
    <t>中央金额</t>
  </si>
  <si>
    <t>省补金额</t>
  </si>
  <si>
    <t>县补金额</t>
  </si>
  <si>
    <t>总补贴额</t>
  </si>
  <si>
    <t>销售价格</t>
  </si>
  <si>
    <t>购机日期</t>
  </si>
  <si>
    <t>出厂编号[发动机号]</t>
  </si>
  <si>
    <t>孟根白雅尔</t>
  </si>
  <si>
    <t>额吉淖尔镇</t>
  </si>
  <si>
    <t>牧民</t>
  </si>
  <si>
    <t>全混合日粮制备机</t>
  </si>
  <si>
    <t>9JGW-9</t>
  </si>
  <si>
    <t>石家庄盖氏机械设备有限公司</t>
  </si>
  <si>
    <t>东乌珠穆沁旗润元农业技术服务部</t>
  </si>
  <si>
    <t>2023-11-16 00:00:00</t>
  </si>
  <si>
    <t>FW23091003[]</t>
  </si>
  <si>
    <t>赛音乌力吉</t>
  </si>
  <si>
    <t>满都宝力格镇</t>
  </si>
  <si>
    <t>打（压）捆机</t>
  </si>
  <si>
    <t>9YG-1.25</t>
  </si>
  <si>
    <t>呼伦贝尔市蒙力农牧业机械制造有限公司</t>
  </si>
  <si>
    <t>乌拉盖管理区万顺达农业机械销售有限公司</t>
  </si>
  <si>
    <t>2023-11-02 00:00:00</t>
  </si>
  <si>
    <t>ML81182304106[]</t>
  </si>
  <si>
    <t>薛全胜</t>
  </si>
  <si>
    <t>割草（压扁）机</t>
  </si>
  <si>
    <t>9GS-4.8</t>
  </si>
  <si>
    <t>阿鲁科尔沁旗吉庆农牧机械有限责任公司</t>
  </si>
  <si>
    <t>东乌珠穆沁旗福兴商贸有限公司</t>
  </si>
  <si>
    <t>2023-07-21 00:00:00</t>
  </si>
  <si>
    <t>231221[],231222[],231223[]</t>
  </si>
  <si>
    <t>轮式拖拉机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</si>
  <si>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:RE504(G4)(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:RE504)</t>
    </r>
  </si>
  <si>
    <t>洛阳瑞得拖拉机有限公司</t>
  </si>
  <si>
    <t>RE252215[B0649027]</t>
  </si>
  <si>
    <t>RE252214[B0648945]</t>
  </si>
  <si>
    <t>RE252213[B0643178]</t>
  </si>
  <si>
    <t>孟根花</t>
  </si>
  <si>
    <t>乌里雅斯太镇</t>
  </si>
  <si>
    <t>231212[],231213[],231214[]</t>
  </si>
  <si>
    <t>阿拉坦花</t>
  </si>
  <si>
    <t>嘎达布其镇</t>
  </si>
  <si>
    <t>231209[],231210[],231211[]</t>
  </si>
  <si>
    <t>韩静涛</t>
  </si>
  <si>
    <t>231218[],231219[],231220[]</t>
  </si>
  <si>
    <t>RE252216[B0649341]</t>
  </si>
  <si>
    <t>RE252212[B0649008]</t>
  </si>
  <si>
    <t>邹海涛</t>
  </si>
  <si>
    <t>231206[],231207[],231208[]</t>
  </si>
  <si>
    <t>哈斯朝鲁</t>
  </si>
  <si>
    <t>9JGL-12</t>
  </si>
  <si>
    <t>石家庄恒创机械设备有限公司</t>
  </si>
  <si>
    <t>锡林浩特市丽辉农机销售有限公司</t>
  </si>
  <si>
    <t>2023-10-25 00:00:00</t>
  </si>
  <si>
    <t>23L12089[]</t>
  </si>
  <si>
    <t>来青</t>
  </si>
  <si>
    <t>嘎海乐苏木</t>
  </si>
  <si>
    <t>2023-08-19 00:00:00</t>
  </si>
  <si>
    <t>231203[]</t>
  </si>
  <si>
    <t>庄子</t>
  </si>
  <si>
    <t>呼热图淖尔苏木</t>
  </si>
  <si>
    <t>9GQSL-4.7/5.0</t>
  </si>
  <si>
    <t>内蒙古华德牧草机械有限责任公司</t>
  </si>
  <si>
    <t>乌拉盖管理区长春农牧机械经销部</t>
  </si>
  <si>
    <t>2023-08-08 00:00:00</t>
  </si>
  <si>
    <r>
      <rPr>
        <sz val="10"/>
        <rFont val="Arial"/>
        <charset val="0"/>
      </rPr>
      <t>21530086[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</si>
  <si>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海燕</t>
  </si>
  <si>
    <t>萨麦苏木</t>
  </si>
  <si>
    <t>撒料机（专项鉴定）</t>
  </si>
  <si>
    <t>9DSL-2</t>
  </si>
  <si>
    <t>科尔沁右翼中旗牧航农业装备有限公司</t>
  </si>
  <si>
    <t>突泉县永安镇怀龙农机经销处</t>
  </si>
  <si>
    <t>2023-12-22 00:00:00</t>
  </si>
  <si>
    <t>MHSL231292[]</t>
  </si>
  <si>
    <t>伊德日扎那</t>
  </si>
  <si>
    <t>9DSL-3</t>
  </si>
  <si>
    <t>内蒙古武迁源农业机械制造有限公司</t>
  </si>
  <si>
    <t>镶黄旗新牧人农牧业科技有限公司</t>
  </si>
  <si>
    <t>WQYSL230124[]</t>
  </si>
  <si>
    <t>9JGL-5</t>
  </si>
  <si>
    <t>石家庄翔航农业机械有限公司</t>
  </si>
  <si>
    <t>8584[]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</si>
</sst>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name val="黑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4"/>
      <name val="楷体_GB2312"/>
      <charset val="134"/>
    </font>
    <font>
      <sz val="12"/>
      <name val="黑体"/>
      <charset val="134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tabSelected="1" workbookViewId="0">
      <selection activeCell="S4" sqref="S4"/>
    </sheetView>
  </sheetViews>
  <sheetFormatPr defaultColWidth="9" defaultRowHeight="13.5"/>
  <cols>
    <col min="1" max="16384" width="9" style="1"/>
  </cols>
  <sheetData>
    <row r="1" ht="33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7.5" spans="1:16">
      <c r="A2" s="3"/>
      <c r="B2" s="4"/>
      <c r="C2" s="4"/>
      <c r="D2" s="4"/>
      <c r="E2" s="4"/>
      <c r="F2" s="4"/>
      <c r="G2" s="4"/>
      <c r="H2" s="5" t="s">
        <v>1</v>
      </c>
      <c r="I2" s="5"/>
      <c r="J2" s="5"/>
      <c r="K2" s="5"/>
      <c r="L2" s="5"/>
      <c r="M2" s="5"/>
      <c r="N2" s="5"/>
      <c r="O2" s="5" t="s">
        <v>2</v>
      </c>
      <c r="P2" s="5"/>
    </row>
    <row r="3" ht="42.75" spans="1:16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12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</row>
    <row r="4" ht="72.75" spans="1:16">
      <c r="A4" s="8">
        <v>1</v>
      </c>
      <c r="B4" s="9" t="s">
        <v>19</v>
      </c>
      <c r="C4" s="9" t="s">
        <v>20</v>
      </c>
      <c r="D4" s="10" t="s">
        <v>21</v>
      </c>
      <c r="E4" s="9" t="s">
        <v>22</v>
      </c>
      <c r="F4" s="11" t="s">
        <v>23</v>
      </c>
      <c r="G4" s="9" t="s">
        <v>24</v>
      </c>
      <c r="H4" s="9" t="s">
        <v>25</v>
      </c>
      <c r="I4" s="13">
        <v>1</v>
      </c>
      <c r="J4" s="13">
        <v>8200</v>
      </c>
      <c r="K4" s="13">
        <v>2700</v>
      </c>
      <c r="L4" s="10">
        <v>3200</v>
      </c>
      <c r="M4" s="10">
        <f>J4+K4+L4</f>
        <v>14100</v>
      </c>
      <c r="N4" s="13">
        <v>45500</v>
      </c>
      <c r="O4" s="11" t="s">
        <v>26</v>
      </c>
      <c r="P4" s="11" t="s">
        <v>27</v>
      </c>
    </row>
    <row r="5" ht="72.75" spans="1:16">
      <c r="A5" s="8">
        <v>2</v>
      </c>
      <c r="B5" s="9" t="s">
        <v>28</v>
      </c>
      <c r="C5" s="9" t="s">
        <v>29</v>
      </c>
      <c r="D5" s="10" t="s">
        <v>21</v>
      </c>
      <c r="E5" s="9" t="s">
        <v>30</v>
      </c>
      <c r="F5" s="11" t="s">
        <v>31</v>
      </c>
      <c r="G5" s="9" t="s">
        <v>32</v>
      </c>
      <c r="H5" s="9" t="s">
        <v>33</v>
      </c>
      <c r="I5" s="13">
        <v>1</v>
      </c>
      <c r="J5" s="13">
        <v>14300</v>
      </c>
      <c r="K5" s="13">
        <v>0</v>
      </c>
      <c r="L5" s="10"/>
      <c r="M5" s="10">
        <f t="shared" ref="M5:M21" si="0">J5+K5+L5</f>
        <v>14300</v>
      </c>
      <c r="N5" s="13">
        <v>98000</v>
      </c>
      <c r="O5" s="11" t="s">
        <v>34</v>
      </c>
      <c r="P5" s="11" t="s">
        <v>35</v>
      </c>
    </row>
    <row r="6" ht="72.75" spans="1:16">
      <c r="A6" s="8">
        <v>3</v>
      </c>
      <c r="B6" s="9" t="s">
        <v>36</v>
      </c>
      <c r="C6" s="9" t="s">
        <v>20</v>
      </c>
      <c r="D6" s="10" t="s">
        <v>21</v>
      </c>
      <c r="E6" s="9" t="s">
        <v>37</v>
      </c>
      <c r="F6" s="11" t="s">
        <v>38</v>
      </c>
      <c r="G6" s="9" t="s">
        <v>39</v>
      </c>
      <c r="H6" s="9" t="s">
        <v>40</v>
      </c>
      <c r="I6" s="13">
        <v>3</v>
      </c>
      <c r="J6" s="13">
        <v>9000</v>
      </c>
      <c r="K6" s="13">
        <v>3000</v>
      </c>
      <c r="L6" s="10"/>
      <c r="M6" s="10">
        <f t="shared" si="0"/>
        <v>12000</v>
      </c>
      <c r="N6" s="13">
        <v>66000</v>
      </c>
      <c r="O6" s="11" t="s">
        <v>41</v>
      </c>
      <c r="P6" s="11" t="s">
        <v>42</v>
      </c>
    </row>
    <row r="7" ht="72.75" spans="1:16">
      <c r="A7" s="8">
        <v>4</v>
      </c>
      <c r="B7" s="9" t="s">
        <v>36</v>
      </c>
      <c r="C7" s="9" t="s">
        <v>20</v>
      </c>
      <c r="D7" s="10" t="s">
        <v>21</v>
      </c>
      <c r="E7" s="9" t="s">
        <v>43</v>
      </c>
      <c r="F7" s="9" t="s">
        <v>44</v>
      </c>
      <c r="G7" s="9" t="s">
        <v>45</v>
      </c>
      <c r="H7" s="9" t="s">
        <v>40</v>
      </c>
      <c r="I7" s="13">
        <v>1</v>
      </c>
      <c r="J7" s="13">
        <v>5100</v>
      </c>
      <c r="K7" s="13">
        <v>0</v>
      </c>
      <c r="L7" s="10"/>
      <c r="M7" s="10">
        <f t="shared" si="0"/>
        <v>5100</v>
      </c>
      <c r="N7" s="13">
        <v>35000</v>
      </c>
      <c r="O7" s="11" t="s">
        <v>41</v>
      </c>
      <c r="P7" s="11" t="s">
        <v>46</v>
      </c>
    </row>
    <row r="8" ht="72.75" spans="1:16">
      <c r="A8" s="8">
        <v>5</v>
      </c>
      <c r="B8" s="9" t="s">
        <v>36</v>
      </c>
      <c r="C8" s="9" t="s">
        <v>20</v>
      </c>
      <c r="D8" s="10" t="s">
        <v>21</v>
      </c>
      <c r="E8" s="9" t="s">
        <v>43</v>
      </c>
      <c r="F8" s="9" t="s">
        <v>44</v>
      </c>
      <c r="G8" s="9" t="s">
        <v>45</v>
      </c>
      <c r="H8" s="9" t="s">
        <v>40</v>
      </c>
      <c r="I8" s="13">
        <v>1</v>
      </c>
      <c r="J8" s="13">
        <v>5100</v>
      </c>
      <c r="K8" s="13">
        <v>0</v>
      </c>
      <c r="L8" s="10"/>
      <c r="M8" s="10">
        <f t="shared" si="0"/>
        <v>5100</v>
      </c>
      <c r="N8" s="13">
        <v>35000</v>
      </c>
      <c r="O8" s="11" t="s">
        <v>41</v>
      </c>
      <c r="P8" s="11" t="s">
        <v>47</v>
      </c>
    </row>
    <row r="9" ht="72.75" spans="1:16">
      <c r="A9" s="8">
        <v>6</v>
      </c>
      <c r="B9" s="9" t="s">
        <v>36</v>
      </c>
      <c r="C9" s="9" t="s">
        <v>20</v>
      </c>
      <c r="D9" s="10" t="s">
        <v>21</v>
      </c>
      <c r="E9" s="9" t="s">
        <v>43</v>
      </c>
      <c r="F9" s="9" t="s">
        <v>44</v>
      </c>
      <c r="G9" s="9" t="s">
        <v>45</v>
      </c>
      <c r="H9" s="9" t="s">
        <v>40</v>
      </c>
      <c r="I9" s="13">
        <v>1</v>
      </c>
      <c r="J9" s="13">
        <v>5100</v>
      </c>
      <c r="K9" s="13">
        <v>0</v>
      </c>
      <c r="L9" s="10"/>
      <c r="M9" s="10">
        <f t="shared" si="0"/>
        <v>5100</v>
      </c>
      <c r="N9" s="13">
        <v>35000</v>
      </c>
      <c r="O9" s="11" t="s">
        <v>41</v>
      </c>
      <c r="P9" s="11" t="s">
        <v>48</v>
      </c>
    </row>
    <row r="10" ht="84.75" spans="1:16">
      <c r="A10" s="8">
        <v>7</v>
      </c>
      <c r="B10" s="9" t="s">
        <v>49</v>
      </c>
      <c r="C10" s="9" t="s">
        <v>50</v>
      </c>
      <c r="D10" s="10" t="s">
        <v>21</v>
      </c>
      <c r="E10" s="9" t="s">
        <v>37</v>
      </c>
      <c r="F10" s="11" t="s">
        <v>38</v>
      </c>
      <c r="G10" s="9" t="s">
        <v>39</v>
      </c>
      <c r="H10" s="9" t="s">
        <v>40</v>
      </c>
      <c r="I10" s="13">
        <v>3</v>
      </c>
      <c r="J10" s="13">
        <v>9000</v>
      </c>
      <c r="K10" s="13">
        <v>3000</v>
      </c>
      <c r="L10" s="10"/>
      <c r="M10" s="10">
        <f t="shared" si="0"/>
        <v>12000</v>
      </c>
      <c r="N10" s="13">
        <v>66000</v>
      </c>
      <c r="O10" s="11" t="s">
        <v>41</v>
      </c>
      <c r="P10" s="11" t="s">
        <v>51</v>
      </c>
    </row>
    <row r="11" ht="72.75" spans="1:16">
      <c r="A11" s="8">
        <v>8</v>
      </c>
      <c r="B11" s="9" t="s">
        <v>52</v>
      </c>
      <c r="C11" s="9" t="s">
        <v>53</v>
      </c>
      <c r="D11" s="10" t="s">
        <v>21</v>
      </c>
      <c r="E11" s="9" t="s">
        <v>37</v>
      </c>
      <c r="F11" s="11" t="s">
        <v>38</v>
      </c>
      <c r="G11" s="9" t="s">
        <v>39</v>
      </c>
      <c r="H11" s="9" t="s">
        <v>40</v>
      </c>
      <c r="I11" s="13">
        <v>3</v>
      </c>
      <c r="J11" s="13">
        <v>9000</v>
      </c>
      <c r="K11" s="13">
        <v>3000</v>
      </c>
      <c r="L11" s="10"/>
      <c r="M11" s="10">
        <f t="shared" si="0"/>
        <v>12000</v>
      </c>
      <c r="N11" s="13">
        <v>66000</v>
      </c>
      <c r="O11" s="11" t="s">
        <v>41</v>
      </c>
      <c r="P11" s="11" t="s">
        <v>54</v>
      </c>
    </row>
    <row r="12" ht="72.75" spans="1:16">
      <c r="A12" s="8">
        <v>9</v>
      </c>
      <c r="B12" s="9" t="s">
        <v>55</v>
      </c>
      <c r="C12" s="9" t="s">
        <v>50</v>
      </c>
      <c r="D12" s="10" t="s">
        <v>21</v>
      </c>
      <c r="E12" s="9" t="s">
        <v>37</v>
      </c>
      <c r="F12" s="11" t="s">
        <v>38</v>
      </c>
      <c r="G12" s="9" t="s">
        <v>39</v>
      </c>
      <c r="H12" s="9" t="s">
        <v>40</v>
      </c>
      <c r="I12" s="13">
        <v>3</v>
      </c>
      <c r="J12" s="13">
        <v>9000</v>
      </c>
      <c r="K12" s="13">
        <v>3000</v>
      </c>
      <c r="L12" s="10"/>
      <c r="M12" s="10">
        <f t="shared" si="0"/>
        <v>12000</v>
      </c>
      <c r="N12" s="13">
        <v>66000</v>
      </c>
      <c r="O12" s="11" t="s">
        <v>41</v>
      </c>
      <c r="P12" s="11" t="s">
        <v>56</v>
      </c>
    </row>
    <row r="13" ht="72.75" spans="1:16">
      <c r="A13" s="8">
        <v>10</v>
      </c>
      <c r="B13" s="9" t="s">
        <v>55</v>
      </c>
      <c r="C13" s="9" t="s">
        <v>50</v>
      </c>
      <c r="D13" s="10" t="s">
        <v>21</v>
      </c>
      <c r="E13" s="9" t="s">
        <v>43</v>
      </c>
      <c r="F13" s="9" t="s">
        <v>44</v>
      </c>
      <c r="G13" s="9" t="s">
        <v>45</v>
      </c>
      <c r="H13" s="9" t="s">
        <v>40</v>
      </c>
      <c r="I13" s="13">
        <v>1</v>
      </c>
      <c r="J13" s="13">
        <v>5100</v>
      </c>
      <c r="K13" s="13">
        <v>0</v>
      </c>
      <c r="L13" s="10"/>
      <c r="M13" s="10">
        <f t="shared" si="0"/>
        <v>5100</v>
      </c>
      <c r="N13" s="13">
        <v>35000</v>
      </c>
      <c r="O13" s="11" t="s">
        <v>41</v>
      </c>
      <c r="P13" s="11" t="s">
        <v>57</v>
      </c>
    </row>
    <row r="14" ht="72.75" spans="1:16">
      <c r="A14" s="8">
        <v>11</v>
      </c>
      <c r="B14" s="9" t="s">
        <v>55</v>
      </c>
      <c r="C14" s="9" t="s">
        <v>50</v>
      </c>
      <c r="D14" s="10" t="s">
        <v>21</v>
      </c>
      <c r="E14" s="9" t="s">
        <v>43</v>
      </c>
      <c r="F14" s="9" t="s">
        <v>44</v>
      </c>
      <c r="G14" s="9" t="s">
        <v>45</v>
      </c>
      <c r="H14" s="9" t="s">
        <v>40</v>
      </c>
      <c r="I14" s="13">
        <v>1</v>
      </c>
      <c r="J14" s="13">
        <v>5100</v>
      </c>
      <c r="K14" s="13">
        <v>0</v>
      </c>
      <c r="L14" s="10"/>
      <c r="M14" s="10">
        <f t="shared" si="0"/>
        <v>5100</v>
      </c>
      <c r="N14" s="13">
        <v>35000</v>
      </c>
      <c r="O14" s="11" t="s">
        <v>41</v>
      </c>
      <c r="P14" s="11" t="s">
        <v>58</v>
      </c>
    </row>
    <row r="15" ht="72.75" spans="1:16">
      <c r="A15" s="8">
        <v>12</v>
      </c>
      <c r="B15" s="9" t="s">
        <v>59</v>
      </c>
      <c r="C15" s="9" t="s">
        <v>50</v>
      </c>
      <c r="D15" s="10" t="s">
        <v>21</v>
      </c>
      <c r="E15" s="9" t="s">
        <v>37</v>
      </c>
      <c r="F15" s="11" t="s">
        <v>38</v>
      </c>
      <c r="G15" s="9" t="s">
        <v>39</v>
      </c>
      <c r="H15" s="9" t="s">
        <v>40</v>
      </c>
      <c r="I15" s="13">
        <v>3</v>
      </c>
      <c r="J15" s="13">
        <v>9000</v>
      </c>
      <c r="K15" s="13">
        <v>3000</v>
      </c>
      <c r="L15" s="10"/>
      <c r="M15" s="10">
        <f t="shared" si="0"/>
        <v>12000</v>
      </c>
      <c r="N15" s="13">
        <v>66000</v>
      </c>
      <c r="O15" s="11" t="s">
        <v>41</v>
      </c>
      <c r="P15" s="11" t="s">
        <v>60</v>
      </c>
    </row>
    <row r="16" ht="72.75" spans="1:16">
      <c r="A16" s="8">
        <v>13</v>
      </c>
      <c r="B16" s="9" t="s">
        <v>61</v>
      </c>
      <c r="C16" s="9" t="s">
        <v>20</v>
      </c>
      <c r="D16" s="10" t="s">
        <v>21</v>
      </c>
      <c r="E16" s="9" t="s">
        <v>22</v>
      </c>
      <c r="F16" s="11" t="s">
        <v>62</v>
      </c>
      <c r="G16" s="9" t="s">
        <v>63</v>
      </c>
      <c r="H16" s="9" t="s">
        <v>64</v>
      </c>
      <c r="I16" s="13">
        <v>1</v>
      </c>
      <c r="J16" s="13">
        <v>11600</v>
      </c>
      <c r="K16" s="13">
        <v>3800</v>
      </c>
      <c r="L16" s="10">
        <v>600</v>
      </c>
      <c r="M16" s="10">
        <f t="shared" si="0"/>
        <v>16000</v>
      </c>
      <c r="N16" s="13">
        <v>52000</v>
      </c>
      <c r="O16" s="11" t="s">
        <v>65</v>
      </c>
      <c r="P16" s="11" t="s">
        <v>66</v>
      </c>
    </row>
    <row r="17" ht="72.75" spans="1:16">
      <c r="A17" s="8">
        <v>14</v>
      </c>
      <c r="B17" s="9" t="s">
        <v>67</v>
      </c>
      <c r="C17" s="9" t="s">
        <v>68</v>
      </c>
      <c r="D17" s="10" t="s">
        <v>21</v>
      </c>
      <c r="E17" s="9" t="s">
        <v>37</v>
      </c>
      <c r="F17" s="11" t="s">
        <v>38</v>
      </c>
      <c r="G17" s="9" t="s">
        <v>39</v>
      </c>
      <c r="H17" s="9" t="s">
        <v>39</v>
      </c>
      <c r="I17" s="13">
        <v>1</v>
      </c>
      <c r="J17" s="13">
        <v>3000</v>
      </c>
      <c r="K17" s="13">
        <v>1000</v>
      </c>
      <c r="L17" s="10"/>
      <c r="M17" s="10">
        <f t="shared" si="0"/>
        <v>4000</v>
      </c>
      <c r="N17" s="13">
        <v>20000</v>
      </c>
      <c r="O17" s="11" t="s">
        <v>69</v>
      </c>
      <c r="P17" s="11" t="s">
        <v>70</v>
      </c>
    </row>
    <row r="18" ht="72.75" spans="1:16">
      <c r="A18" s="8">
        <v>15</v>
      </c>
      <c r="B18" s="9" t="s">
        <v>71</v>
      </c>
      <c r="C18" s="9" t="s">
        <v>72</v>
      </c>
      <c r="D18" s="10" t="s">
        <v>21</v>
      </c>
      <c r="E18" s="9" t="s">
        <v>37</v>
      </c>
      <c r="F18" s="11" t="s">
        <v>73</v>
      </c>
      <c r="G18" s="9" t="s">
        <v>74</v>
      </c>
      <c r="H18" s="9" t="s">
        <v>75</v>
      </c>
      <c r="I18" s="13">
        <v>1</v>
      </c>
      <c r="J18" s="13">
        <v>3000</v>
      </c>
      <c r="K18" s="13">
        <v>1000</v>
      </c>
      <c r="L18" s="10"/>
      <c r="M18" s="10">
        <f t="shared" si="0"/>
        <v>4000</v>
      </c>
      <c r="N18" s="13">
        <v>19000</v>
      </c>
      <c r="O18" s="11" t="s">
        <v>76</v>
      </c>
      <c r="P18" s="11" t="s">
        <v>77</v>
      </c>
    </row>
    <row r="19" ht="72.75" spans="1:16">
      <c r="A19" s="8">
        <v>16</v>
      </c>
      <c r="B19" s="9" t="s">
        <v>78</v>
      </c>
      <c r="C19" s="9" t="s">
        <v>79</v>
      </c>
      <c r="D19" s="10" t="s">
        <v>21</v>
      </c>
      <c r="E19" s="9" t="s">
        <v>80</v>
      </c>
      <c r="F19" s="11" t="s">
        <v>81</v>
      </c>
      <c r="G19" s="9" t="s">
        <v>82</v>
      </c>
      <c r="H19" s="9" t="s">
        <v>83</v>
      </c>
      <c r="I19" s="13">
        <v>1</v>
      </c>
      <c r="J19" s="13">
        <v>0</v>
      </c>
      <c r="K19" s="13">
        <v>6000</v>
      </c>
      <c r="L19" s="10"/>
      <c r="M19" s="10">
        <f t="shared" si="0"/>
        <v>6000</v>
      </c>
      <c r="N19" s="13">
        <v>18000</v>
      </c>
      <c r="O19" s="11" t="s">
        <v>84</v>
      </c>
      <c r="P19" s="11" t="s">
        <v>85</v>
      </c>
    </row>
    <row r="20" ht="72.75" spans="1:16">
      <c r="A20" s="8">
        <v>17</v>
      </c>
      <c r="B20" s="9" t="s">
        <v>86</v>
      </c>
      <c r="C20" s="9" t="s">
        <v>20</v>
      </c>
      <c r="D20" s="10" t="s">
        <v>21</v>
      </c>
      <c r="E20" s="9" t="s">
        <v>80</v>
      </c>
      <c r="F20" s="11" t="s">
        <v>87</v>
      </c>
      <c r="G20" s="9" t="s">
        <v>88</v>
      </c>
      <c r="H20" s="9" t="s">
        <v>89</v>
      </c>
      <c r="I20" s="13">
        <v>1</v>
      </c>
      <c r="J20" s="13">
        <v>0</v>
      </c>
      <c r="K20" s="13">
        <v>6000</v>
      </c>
      <c r="L20" s="10"/>
      <c r="M20" s="10">
        <f t="shared" si="0"/>
        <v>6000</v>
      </c>
      <c r="N20" s="13">
        <v>20000</v>
      </c>
      <c r="O20" s="11" t="s">
        <v>84</v>
      </c>
      <c r="P20" s="11" t="s">
        <v>90</v>
      </c>
    </row>
    <row r="21" ht="72.75" spans="1:16">
      <c r="A21" s="8">
        <v>18</v>
      </c>
      <c r="B21" s="9" t="s">
        <v>86</v>
      </c>
      <c r="C21" s="9" t="s">
        <v>20</v>
      </c>
      <c r="D21" s="10" t="s">
        <v>21</v>
      </c>
      <c r="E21" s="9" t="s">
        <v>22</v>
      </c>
      <c r="F21" s="11" t="s">
        <v>91</v>
      </c>
      <c r="G21" s="9" t="s">
        <v>92</v>
      </c>
      <c r="H21" s="9" t="s">
        <v>89</v>
      </c>
      <c r="I21" s="13">
        <v>1</v>
      </c>
      <c r="J21" s="13">
        <v>4800</v>
      </c>
      <c r="K21" s="13">
        <v>1600</v>
      </c>
      <c r="L21" s="10"/>
      <c r="M21" s="10">
        <f t="shared" si="0"/>
        <v>6400</v>
      </c>
      <c r="N21" s="13">
        <v>35000</v>
      </c>
      <c r="O21" s="11" t="s">
        <v>84</v>
      </c>
      <c r="P21" s="11" t="s">
        <v>93</v>
      </c>
    </row>
    <row r="22" spans="9:14">
      <c r="I22" s="1">
        <f>SUM(I4:I21)</f>
        <v>28</v>
      </c>
      <c r="J22" s="1">
        <f>SUM(J4:J21)</f>
        <v>115400</v>
      </c>
      <c r="K22" s="1">
        <f>SUM(K4:K21)</f>
        <v>37100</v>
      </c>
      <c r="L22" s="1">
        <f>SUM(L4:L21)</f>
        <v>3800</v>
      </c>
      <c r="M22" s="1">
        <f>SUM(M4:M21)</f>
        <v>156300</v>
      </c>
      <c r="N22" s="1">
        <f>SUM(N4:N21)</f>
        <v>812500</v>
      </c>
    </row>
  </sheetData>
  <mergeCells count="2">
    <mergeCell ref="A1:P1"/>
    <mergeCell ref="H2:I2"/>
  </mergeCell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WPS_1691631620</cp:lastModifiedBy>
  <dcterms:created xsi:type="dcterms:W3CDTF">2023-12-25T03:09:00Z</dcterms:created>
  <dcterms:modified xsi:type="dcterms:W3CDTF">2024-03-21T01:56:55Z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84F742C592D24229B0BFBC533BCA7674_13</vt:lpwstr>
  </property>
  <property fmtid="{D5CDD505-2E9C-101B-9397-08002B2CF9AE}" pid="3" name="KSOProductBuildVer">
    <vt:lpwstr>2052-12.1.0.16388</vt:lpwstr>
  </property>
</Properties>
</file>